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8" i="1" l="1"/>
  <c r="E27" i="1"/>
  <c r="E26" i="1"/>
  <c r="E25" i="1"/>
  <c r="E19" i="1"/>
  <c r="E18" i="1"/>
  <c r="E17" i="1"/>
  <c r="E15" i="1"/>
  <c r="E14" i="1"/>
  <c r="E13" i="1"/>
  <c r="E12" i="1"/>
  <c r="E11" i="1"/>
  <c r="E10" i="1"/>
  <c r="E9" i="1"/>
  <c r="E8" i="1"/>
  <c r="E7" i="1"/>
  <c r="E6" i="1"/>
  <c r="E5" i="1"/>
  <c r="E4" i="1"/>
  <c r="D28" i="1"/>
  <c r="D27" i="1"/>
  <c r="D26" i="1"/>
  <c r="D25" i="1"/>
  <c r="D19" i="1"/>
  <c r="D18" i="1"/>
  <c r="D17" i="1"/>
  <c r="D32" i="1" s="1"/>
  <c r="D15" i="1"/>
  <c r="D14" i="1"/>
  <c r="D13" i="1"/>
  <c r="D12" i="1"/>
  <c r="D11" i="1"/>
  <c r="D10" i="1"/>
  <c r="D9" i="1"/>
  <c r="D8" i="1"/>
  <c r="D7" i="1"/>
  <c r="D6" i="1"/>
  <c r="D5" i="1"/>
  <c r="D4" i="1"/>
  <c r="C32" i="1" l="1"/>
  <c r="G44" i="1" l="1"/>
  <c r="F44" i="1"/>
  <c r="G32" i="1" l="1"/>
  <c r="F32" i="1"/>
  <c r="E44" i="1" l="1"/>
  <c r="E32" i="1"/>
</calcChain>
</file>

<file path=xl/sharedStrings.xml><?xml version="1.0" encoding="utf-8"?>
<sst xmlns="http://schemas.openxmlformats.org/spreadsheetml/2006/main" count="40" uniqueCount="37">
  <si>
    <t>1. Audit</t>
  </si>
  <si>
    <t>2. Insurance</t>
  </si>
  <si>
    <t>Budget</t>
  </si>
  <si>
    <t>4. Councillors' Expenses</t>
  </si>
  <si>
    <t>7. Phone, Post, Travel</t>
  </si>
  <si>
    <t>a) General</t>
  </si>
  <si>
    <t>b) Big Picnic</t>
  </si>
  <si>
    <t>c) Library and Telephone</t>
  </si>
  <si>
    <t>d) Friends of Cefn Onn</t>
  </si>
  <si>
    <t>e) Friends of CyF</t>
  </si>
  <si>
    <t>b) Planning (LDP)</t>
  </si>
  <si>
    <t>PAYMENTS</t>
  </si>
  <si>
    <t>TOTAL PAYMENTS</t>
  </si>
  <si>
    <t>f) Lisvane 50+ Club</t>
  </si>
  <si>
    <t xml:space="preserve">c) Old School </t>
  </si>
  <si>
    <t xml:space="preserve"> Projects</t>
  </si>
  <si>
    <t>2021-22</t>
  </si>
  <si>
    <t>8. Stationery/Equipment</t>
  </si>
  <si>
    <t>5. Clerk's Salary (incl pension)</t>
  </si>
  <si>
    <t>6. HMRC</t>
  </si>
  <si>
    <t>9. Website</t>
  </si>
  <si>
    <t>10. Remembrance Sunday</t>
  </si>
  <si>
    <t>11. Grants</t>
  </si>
  <si>
    <t>d) PWLB repayments</t>
  </si>
  <si>
    <t>e) Village Plan</t>
  </si>
  <si>
    <t>12. Rent</t>
  </si>
  <si>
    <t>13. Confidential Waste</t>
  </si>
  <si>
    <t>14. Maintenance</t>
  </si>
  <si>
    <t>3. Subscriptions</t>
  </si>
  <si>
    <t>15. Duplicate Cheques issued</t>
  </si>
  <si>
    <t>16. Bank stop cheque fee</t>
  </si>
  <si>
    <t>ANNUAL BUDGET FORECAST</t>
  </si>
  <si>
    <t>2022-23</t>
  </si>
  <si>
    <t>2023-24</t>
  </si>
  <si>
    <t>17. Local Elections 2022</t>
  </si>
  <si>
    <t>Notes</t>
  </si>
  <si>
    <t>Annual inflation of 4% added to variable 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</si>
</sst>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£&quot;#,##0;[Red]\-&quot;£&quot;#,##0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  <xf numFmtId="0" fontId="0" fillId="0" borderId="0" xfId="0" applyFont="1"/>
    <xf numFmtId="0" fontId="0" fillId="0" borderId="0" xfId="0" applyFill="1"/>
    <xf numFmtId="0" fontId="2" fillId="0" borderId="0" xfId="0" applyFont="1"/>
    <xf numFmtId="0" fontId="3" fillId="0" borderId="0" xfId="0" applyFont="1"/>
    <xf numFmtId="0" fontId="3" fillId="0" borderId="0" xfId="0" applyFont="1" applyFill="1"/>
    <xf numFmtId="0" fontId="2" fillId="0" borderId="0" xfId="0" applyFont="1" applyFill="1"/>
    <xf numFmtId="2" fontId="0" fillId="0" borderId="0" xfId="0" applyNumberFormat="1" applyFill="1"/>
    <xf numFmtId="2" fontId="0" fillId="0" borderId="0" xfId="0" applyNumberFormat="1" applyFont="1"/>
    <xf numFmtId="6" fontId="0" fillId="0" borderId="0" xfId="0" applyNumberFormat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2" borderId="0" xfId="0" applyNumberFormat="1" applyFont="1" applyFill="1"/>
    <xf numFmtId="43" fontId="0" fillId="0" borderId="0" xfId="1" applyFont="1"/>
    <xf numFmtId="43" fontId="3" fillId="0" borderId="0" xfId="1" applyFont="1"/>
    <xf numFmtId="43" fontId="3" fillId="0" borderId="0" xfId="1" applyFont="1" applyFill="1"/>
    <xf numFmtId="43" fontId="0" fillId="0" borderId="0" xfId="1" applyFont="1" applyFill="1"/>
    <xf numFmtId="43" fontId="2" fillId="0" borderId="0" xfId="1" applyFont="1"/>
    <xf numFmtId="43" fontId="2" fillId="0" borderId="0" xfId="1" applyFont="1" applyFill="1"/>
    <xf numFmtId="43" fontId="1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8"/>
  <sheetViews>
    <sheetView tabSelected="1" workbookViewId="0">
      <pane ySplit="3" topLeftCell="A4" activePane="bottomLeft" state="frozen"/>
      <selection pane="bottomLeft" activeCell="E34" sqref="E34"/>
    </sheetView>
  </sheetViews>
  <sheetFormatPr defaultRowHeight="15" x14ac:dyDescent="0.25"/>
  <cols>
    <col min="1" max="1" width="15.7109375" customWidth="1"/>
    <col min="2" max="2" width="18.7109375" customWidth="1"/>
    <col min="3" max="3" width="10.5703125" style="5" bestFit="1" customWidth="1"/>
    <col min="4" max="4" width="11.5703125" bestFit="1" customWidth="1"/>
    <col min="5" max="5" width="10.85546875" bestFit="1" customWidth="1"/>
    <col min="6" max="6" width="10.7109375" customWidth="1"/>
    <col min="7" max="7" width="11.7109375" customWidth="1"/>
    <col min="8" max="8" width="50.7109375" customWidth="1"/>
    <col min="9" max="9" width="8.5703125" bestFit="1" customWidth="1"/>
  </cols>
  <sheetData>
    <row r="1" spans="1:12" x14ac:dyDescent="0.25">
      <c r="A1" s="13" t="s">
        <v>31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s="1" customFormat="1" x14ac:dyDescent="0.25">
      <c r="A2" s="13" t="s">
        <v>11</v>
      </c>
      <c r="B2" s="13"/>
      <c r="C2" s="15" t="s">
        <v>2</v>
      </c>
      <c r="D2" s="15" t="s">
        <v>2</v>
      </c>
      <c r="E2" s="15" t="s">
        <v>2</v>
      </c>
      <c r="F2" s="15"/>
      <c r="G2" s="15"/>
      <c r="H2" s="13"/>
      <c r="I2" s="13"/>
      <c r="J2" s="13"/>
      <c r="K2" s="13"/>
      <c r="L2" s="13"/>
    </row>
    <row r="3" spans="1:12" s="1" customFormat="1" x14ac:dyDescent="0.25">
      <c r="A3" s="13"/>
      <c r="B3" s="13"/>
      <c r="C3" s="15" t="s">
        <v>16</v>
      </c>
      <c r="D3" s="16" t="s">
        <v>32</v>
      </c>
      <c r="E3" s="16" t="s">
        <v>33</v>
      </c>
      <c r="F3" s="17"/>
      <c r="G3" s="17"/>
      <c r="H3" s="13"/>
      <c r="I3" s="13"/>
      <c r="J3" s="13"/>
      <c r="K3" s="13"/>
      <c r="L3" s="13"/>
    </row>
    <row r="4" spans="1:12" x14ac:dyDescent="0.25">
      <c r="A4" t="s">
        <v>0</v>
      </c>
      <c r="C4" s="18">
        <v>390</v>
      </c>
      <c r="D4" s="18">
        <f>SUM(C4*4)/100+(C4)</f>
        <v>405.6</v>
      </c>
      <c r="E4" s="18">
        <f>SUM(D4*4)/100+(D4)</f>
        <v>421.82400000000001</v>
      </c>
      <c r="F4" s="2"/>
      <c r="G4" s="2"/>
      <c r="I4" s="2"/>
    </row>
    <row r="5" spans="1:12" x14ac:dyDescent="0.25">
      <c r="A5" t="s">
        <v>1</v>
      </c>
      <c r="C5" s="18">
        <v>935</v>
      </c>
      <c r="D5" s="18">
        <f t="shared" ref="D5:E15" si="0">SUM(C5*4)/100+(C5)</f>
        <v>972.4</v>
      </c>
      <c r="E5" s="18">
        <f t="shared" si="0"/>
        <v>1011.2959999999999</v>
      </c>
      <c r="F5" s="2"/>
      <c r="G5" s="2"/>
      <c r="H5" s="12"/>
      <c r="I5" s="2"/>
    </row>
    <row r="6" spans="1:12" x14ac:dyDescent="0.25">
      <c r="A6" t="s">
        <v>28</v>
      </c>
      <c r="C6" s="18">
        <v>730</v>
      </c>
      <c r="D6" s="18">
        <f t="shared" si="0"/>
        <v>759.2</v>
      </c>
      <c r="E6" s="18">
        <f t="shared" si="0"/>
        <v>789.5680000000001</v>
      </c>
      <c r="F6" s="18"/>
      <c r="G6" s="18"/>
      <c r="I6" s="2"/>
    </row>
    <row r="7" spans="1:12" x14ac:dyDescent="0.25">
      <c r="A7" t="s">
        <v>3</v>
      </c>
      <c r="C7" s="18">
        <v>1605</v>
      </c>
      <c r="D7" s="18">
        <f t="shared" si="0"/>
        <v>1669.2</v>
      </c>
      <c r="E7" s="18">
        <f t="shared" si="0"/>
        <v>1735.9680000000001</v>
      </c>
      <c r="F7" s="18"/>
      <c r="G7" s="18"/>
      <c r="I7" s="2"/>
    </row>
    <row r="8" spans="1:12" x14ac:dyDescent="0.25">
      <c r="A8" s="7" t="s">
        <v>18</v>
      </c>
      <c r="B8" s="7"/>
      <c r="C8" s="18">
        <v>15500</v>
      </c>
      <c r="D8" s="19">
        <f t="shared" si="0"/>
        <v>16120</v>
      </c>
      <c r="E8" s="19">
        <f t="shared" si="0"/>
        <v>16764.8</v>
      </c>
      <c r="F8" s="19"/>
      <c r="G8" s="19"/>
      <c r="H8" s="7"/>
      <c r="I8" s="2"/>
      <c r="J8" s="7"/>
      <c r="K8" s="7"/>
    </row>
    <row r="9" spans="1:12" x14ac:dyDescent="0.25">
      <c r="A9" s="7" t="s">
        <v>19</v>
      </c>
      <c r="B9" s="7"/>
      <c r="C9" s="18">
        <v>1050</v>
      </c>
      <c r="D9" s="20">
        <f t="shared" si="0"/>
        <v>1092</v>
      </c>
      <c r="E9" s="19">
        <f t="shared" si="0"/>
        <v>1135.68</v>
      </c>
      <c r="F9" s="19"/>
      <c r="G9" s="19"/>
      <c r="H9" s="7"/>
      <c r="I9" s="2"/>
      <c r="J9" s="7"/>
      <c r="K9" s="7"/>
    </row>
    <row r="10" spans="1:12" x14ac:dyDescent="0.25">
      <c r="A10" s="7" t="s">
        <v>4</v>
      </c>
      <c r="B10" s="7"/>
      <c r="C10" s="18">
        <v>75</v>
      </c>
      <c r="D10" s="20">
        <f t="shared" si="0"/>
        <v>78</v>
      </c>
      <c r="E10" s="19">
        <f t="shared" si="0"/>
        <v>81.12</v>
      </c>
      <c r="F10" s="19"/>
      <c r="G10" s="19"/>
      <c r="H10" s="7"/>
      <c r="I10" s="2"/>
      <c r="J10" s="7"/>
      <c r="K10" s="7"/>
    </row>
    <row r="11" spans="1:12" x14ac:dyDescent="0.25">
      <c r="A11" s="7" t="s">
        <v>17</v>
      </c>
      <c r="B11" s="7"/>
      <c r="C11" s="18">
        <v>300</v>
      </c>
      <c r="D11" s="19">
        <f t="shared" si="0"/>
        <v>312</v>
      </c>
      <c r="E11" s="19">
        <f t="shared" si="0"/>
        <v>324.48</v>
      </c>
      <c r="F11" s="19"/>
      <c r="G11" s="19"/>
      <c r="H11" s="7"/>
      <c r="I11" s="2"/>
      <c r="J11" s="7"/>
      <c r="K11" s="7"/>
    </row>
    <row r="12" spans="1:12" x14ac:dyDescent="0.25">
      <c r="A12" s="7" t="s">
        <v>20</v>
      </c>
      <c r="B12" s="7"/>
      <c r="C12" s="21">
        <v>150</v>
      </c>
      <c r="D12" s="19">
        <f t="shared" si="0"/>
        <v>156</v>
      </c>
      <c r="E12" s="19">
        <f t="shared" si="0"/>
        <v>162.24</v>
      </c>
      <c r="F12" s="19"/>
      <c r="G12" s="20"/>
      <c r="H12" s="7"/>
      <c r="I12" s="10"/>
      <c r="J12" s="7"/>
      <c r="K12" s="7"/>
    </row>
    <row r="13" spans="1:12" x14ac:dyDescent="0.25">
      <c r="A13" s="7" t="s">
        <v>21</v>
      </c>
      <c r="B13" s="7"/>
      <c r="C13" s="21">
        <v>40</v>
      </c>
      <c r="D13" s="19">
        <f t="shared" si="0"/>
        <v>41.6</v>
      </c>
      <c r="E13" s="19">
        <f t="shared" si="0"/>
        <v>43.264000000000003</v>
      </c>
      <c r="F13" s="19"/>
      <c r="G13" s="20"/>
      <c r="H13" s="7"/>
      <c r="I13" s="10"/>
      <c r="J13" s="7"/>
      <c r="K13" s="7"/>
    </row>
    <row r="14" spans="1:12" x14ac:dyDescent="0.25">
      <c r="A14" s="7" t="s">
        <v>22</v>
      </c>
      <c r="B14" s="7" t="s">
        <v>5</v>
      </c>
      <c r="C14" s="21">
        <v>0</v>
      </c>
      <c r="D14" s="19">
        <f t="shared" si="0"/>
        <v>0</v>
      </c>
      <c r="E14" s="20">
        <f t="shared" si="0"/>
        <v>0</v>
      </c>
      <c r="F14" s="19"/>
      <c r="G14" s="20"/>
      <c r="H14" s="7"/>
      <c r="I14" s="10"/>
      <c r="J14" s="7"/>
      <c r="K14" s="7"/>
    </row>
    <row r="15" spans="1:12" x14ac:dyDescent="0.25">
      <c r="A15" s="7" t="s">
        <v>6</v>
      </c>
      <c r="B15" s="7"/>
      <c r="C15" s="21">
        <v>250</v>
      </c>
      <c r="D15" s="19">
        <f t="shared" si="0"/>
        <v>260</v>
      </c>
      <c r="E15" s="19">
        <f t="shared" si="0"/>
        <v>270.39999999999998</v>
      </c>
      <c r="F15" s="19"/>
      <c r="G15" s="20"/>
      <c r="H15" s="7"/>
      <c r="I15" s="10"/>
      <c r="J15" s="7"/>
      <c r="K15" s="7"/>
    </row>
    <row r="16" spans="1:12" x14ac:dyDescent="0.25">
      <c r="A16" s="6" t="s">
        <v>7</v>
      </c>
      <c r="B16" s="6"/>
      <c r="C16" s="24">
        <v>2500</v>
      </c>
      <c r="D16" s="22">
        <v>3875</v>
      </c>
      <c r="E16" s="23">
        <v>8000</v>
      </c>
      <c r="F16" s="19"/>
      <c r="G16" s="20"/>
      <c r="H16" s="7"/>
      <c r="I16" s="10"/>
      <c r="J16" s="7"/>
      <c r="K16" s="7"/>
    </row>
    <row r="17" spans="1:11" x14ac:dyDescent="0.25">
      <c r="A17" s="7" t="s">
        <v>8</v>
      </c>
      <c r="B17" s="7"/>
      <c r="C17" s="21">
        <v>180</v>
      </c>
      <c r="D17" s="19">
        <f t="shared" ref="D17:E19" si="1">SUM(C17*4)/100+(C17)</f>
        <v>187.2</v>
      </c>
      <c r="E17" s="19">
        <f t="shared" si="1"/>
        <v>194.68799999999999</v>
      </c>
      <c r="F17" s="19"/>
      <c r="G17" s="20"/>
      <c r="H17" s="7"/>
      <c r="I17" s="10"/>
      <c r="J17" s="7"/>
      <c r="K17" s="7"/>
    </row>
    <row r="18" spans="1:11" x14ac:dyDescent="0.25">
      <c r="A18" s="7" t="s">
        <v>9</v>
      </c>
      <c r="B18" s="7"/>
      <c r="C18" s="21">
        <v>180</v>
      </c>
      <c r="D18" s="19">
        <f t="shared" si="1"/>
        <v>187.2</v>
      </c>
      <c r="E18" s="20">
        <f t="shared" si="1"/>
        <v>194.68799999999999</v>
      </c>
      <c r="F18" s="19"/>
      <c r="G18" s="20"/>
      <c r="H18" s="7"/>
      <c r="I18" s="10"/>
      <c r="J18" s="7"/>
      <c r="K18" s="7"/>
    </row>
    <row r="19" spans="1:11" x14ac:dyDescent="0.25">
      <c r="A19" s="7" t="s">
        <v>13</v>
      </c>
      <c r="B19" s="7"/>
      <c r="C19" s="21">
        <v>208</v>
      </c>
      <c r="D19" s="19">
        <f t="shared" si="1"/>
        <v>216.32</v>
      </c>
      <c r="E19" s="20">
        <f t="shared" si="1"/>
        <v>224.97280000000001</v>
      </c>
      <c r="F19" s="19"/>
      <c r="G19" s="20"/>
      <c r="H19" s="7"/>
      <c r="I19" s="10"/>
      <c r="J19" s="7"/>
      <c r="K19" s="7"/>
    </row>
    <row r="20" spans="1:11" x14ac:dyDescent="0.25">
      <c r="A20" s="7" t="s">
        <v>15</v>
      </c>
      <c r="B20" s="7"/>
      <c r="C20" s="18"/>
      <c r="D20" s="19"/>
      <c r="E20" s="20"/>
      <c r="F20" s="19"/>
      <c r="G20" s="19"/>
      <c r="H20" s="7"/>
      <c r="J20" s="7"/>
      <c r="K20" s="7"/>
    </row>
    <row r="21" spans="1:11" x14ac:dyDescent="0.25">
      <c r="A21" s="7"/>
      <c r="B21" s="7" t="s">
        <v>5</v>
      </c>
      <c r="C21" s="21">
        <v>0</v>
      </c>
      <c r="D21" s="19">
        <v>0</v>
      </c>
      <c r="E21" s="20">
        <v>0</v>
      </c>
      <c r="F21" s="19"/>
      <c r="G21" s="20"/>
      <c r="H21" s="7"/>
      <c r="I21" s="10"/>
      <c r="J21" s="7"/>
      <c r="K21" s="7"/>
    </row>
    <row r="22" spans="1:11" x14ac:dyDescent="0.25">
      <c r="A22" s="7"/>
      <c r="B22" s="8" t="s">
        <v>10</v>
      </c>
      <c r="C22" s="21">
        <v>0</v>
      </c>
      <c r="D22" s="20">
        <v>0</v>
      </c>
      <c r="E22" s="20">
        <v>0</v>
      </c>
      <c r="F22" s="19"/>
      <c r="G22" s="20"/>
      <c r="H22" s="7"/>
      <c r="I22" s="10"/>
      <c r="J22" s="7"/>
      <c r="K22" s="8"/>
    </row>
    <row r="23" spans="1:11" s="5" customFormat="1" x14ac:dyDescent="0.25">
      <c r="A23" s="8"/>
      <c r="B23" s="8" t="s">
        <v>14</v>
      </c>
      <c r="C23" s="21">
        <v>0</v>
      </c>
      <c r="D23" s="20">
        <v>0</v>
      </c>
      <c r="E23" s="20">
        <v>0</v>
      </c>
      <c r="F23" s="20"/>
      <c r="G23" s="20"/>
      <c r="H23" s="8"/>
      <c r="I23" s="10"/>
      <c r="J23" s="8"/>
      <c r="K23" s="8"/>
    </row>
    <row r="24" spans="1:11" s="5" customFormat="1" x14ac:dyDescent="0.25">
      <c r="A24" s="8"/>
      <c r="B24" s="9" t="s">
        <v>23</v>
      </c>
      <c r="C24" s="24">
        <v>25000</v>
      </c>
      <c r="D24" s="23">
        <v>25000</v>
      </c>
      <c r="E24" s="23">
        <v>15000</v>
      </c>
      <c r="F24" s="20"/>
      <c r="G24" s="20"/>
      <c r="H24" s="8"/>
      <c r="I24" s="10"/>
      <c r="J24" s="8"/>
      <c r="K24" s="8"/>
    </row>
    <row r="25" spans="1:11" s="5" customFormat="1" x14ac:dyDescent="0.25">
      <c r="A25" s="8"/>
      <c r="B25" s="8" t="s">
        <v>24</v>
      </c>
      <c r="C25" s="21">
        <v>1500</v>
      </c>
      <c r="D25" s="20">
        <f t="shared" ref="D25:E28" si="2">SUM(C25*4)/100+(C25)</f>
        <v>1560</v>
      </c>
      <c r="E25" s="20">
        <f t="shared" si="2"/>
        <v>1622.4</v>
      </c>
      <c r="F25" s="20"/>
      <c r="G25" s="20"/>
      <c r="H25" s="8"/>
      <c r="I25" s="10"/>
      <c r="J25" s="8"/>
      <c r="K25" s="8"/>
    </row>
    <row r="26" spans="1:11" x14ac:dyDescent="0.25">
      <c r="A26" s="7" t="s">
        <v>25</v>
      </c>
      <c r="B26" s="8"/>
      <c r="C26" s="21">
        <v>180</v>
      </c>
      <c r="D26" s="20">
        <f t="shared" si="2"/>
        <v>187.2</v>
      </c>
      <c r="E26" s="19">
        <f t="shared" si="2"/>
        <v>194.68799999999999</v>
      </c>
      <c r="F26" s="20"/>
      <c r="G26" s="20"/>
      <c r="H26" s="8"/>
      <c r="I26" s="10"/>
      <c r="J26" s="7"/>
      <c r="K26" s="8"/>
    </row>
    <row r="27" spans="1:11" x14ac:dyDescent="0.25">
      <c r="A27" s="7" t="s">
        <v>26</v>
      </c>
      <c r="B27" s="8"/>
      <c r="C27" s="21">
        <v>0</v>
      </c>
      <c r="D27" s="20">
        <f t="shared" si="2"/>
        <v>0</v>
      </c>
      <c r="E27" s="19">
        <f t="shared" si="2"/>
        <v>0</v>
      </c>
      <c r="F27" s="20"/>
      <c r="G27" s="20"/>
      <c r="H27" s="8"/>
      <c r="I27" s="10"/>
      <c r="J27" s="7"/>
      <c r="K27" s="8"/>
    </row>
    <row r="28" spans="1:11" x14ac:dyDescent="0.25">
      <c r="A28" s="7" t="s">
        <v>27</v>
      </c>
      <c r="B28" s="8"/>
      <c r="C28" s="21">
        <v>250</v>
      </c>
      <c r="D28" s="20">
        <f t="shared" si="2"/>
        <v>260</v>
      </c>
      <c r="E28" s="19">
        <f t="shared" si="2"/>
        <v>270.39999999999998</v>
      </c>
      <c r="F28" s="20"/>
      <c r="G28" s="20"/>
      <c r="H28" s="8"/>
      <c r="I28" s="10"/>
      <c r="J28" s="7"/>
      <c r="K28" s="8"/>
    </row>
    <row r="29" spans="1:11" x14ac:dyDescent="0.25">
      <c r="A29" s="7" t="s">
        <v>29</v>
      </c>
      <c r="B29" s="8"/>
      <c r="C29" s="21"/>
      <c r="D29" s="20"/>
      <c r="E29" s="19"/>
      <c r="F29" s="20"/>
      <c r="G29" s="20"/>
      <c r="H29" s="8"/>
      <c r="I29" s="10"/>
      <c r="J29" s="7"/>
      <c r="K29" s="8"/>
    </row>
    <row r="30" spans="1:11" x14ac:dyDescent="0.25">
      <c r="A30" s="7" t="s">
        <v>30</v>
      </c>
      <c r="B30" s="8"/>
      <c r="C30" s="21"/>
      <c r="D30" s="20"/>
      <c r="E30" s="19"/>
      <c r="F30" s="20"/>
      <c r="G30" s="20"/>
      <c r="H30" s="8"/>
      <c r="I30" s="10"/>
      <c r="J30" s="7"/>
      <c r="K30" s="8"/>
    </row>
    <row r="31" spans="1:11" x14ac:dyDescent="0.25">
      <c r="A31" s="6" t="s">
        <v>34</v>
      </c>
      <c r="B31" s="9"/>
      <c r="C31" s="24"/>
      <c r="D31" s="23">
        <v>3423</v>
      </c>
      <c r="E31" s="22"/>
      <c r="F31" s="23"/>
      <c r="G31" s="20"/>
      <c r="H31" s="8"/>
      <c r="I31" s="10"/>
      <c r="J31" s="7"/>
      <c r="K31" s="8"/>
    </row>
    <row r="32" spans="1:11" s="1" customFormat="1" x14ac:dyDescent="0.25">
      <c r="A32" s="6" t="s">
        <v>12</v>
      </c>
      <c r="B32" s="9"/>
      <c r="C32" s="22">
        <f>SUM(C4:C30)</f>
        <v>51023</v>
      </c>
      <c r="D32" s="23">
        <f>SUM(D4:D31)</f>
        <v>56761.919999999998</v>
      </c>
      <c r="E32" s="22">
        <f>SUM(E4:E31)</f>
        <v>48442.476799999997</v>
      </c>
      <c r="F32" s="22">
        <f>SUM(F4:F28)</f>
        <v>0</v>
      </c>
      <c r="G32" s="22">
        <f>SUM(G4:G28)</f>
        <v>0</v>
      </c>
      <c r="H32" s="6"/>
      <c r="I32" s="3"/>
      <c r="J32" s="6"/>
      <c r="K32" s="9"/>
    </row>
    <row r="33" spans="1:11" x14ac:dyDescent="0.25">
      <c r="A33" s="6"/>
      <c r="B33" s="7"/>
      <c r="C33" s="19"/>
      <c r="D33" s="19"/>
      <c r="E33" s="22"/>
      <c r="F33" s="19"/>
      <c r="G33" s="19"/>
      <c r="H33" s="7"/>
      <c r="J33" s="6"/>
      <c r="K33" s="7"/>
    </row>
    <row r="34" spans="1:11" s="4" customFormat="1" x14ac:dyDescent="0.25">
      <c r="A34" s="6" t="s">
        <v>35</v>
      </c>
      <c r="B34" s="7"/>
      <c r="C34" s="19"/>
      <c r="D34" s="19"/>
      <c r="E34" s="19"/>
      <c r="F34" s="19"/>
      <c r="G34" s="19"/>
      <c r="H34" s="7"/>
      <c r="J34" s="6"/>
      <c r="K34" s="7"/>
    </row>
    <row r="35" spans="1:11" s="4" customFormat="1" x14ac:dyDescent="0.25">
      <c r="A35" s="7"/>
      <c r="B35" s="7"/>
      <c r="C35" s="19"/>
      <c r="D35" s="19"/>
      <c r="E35" s="19"/>
      <c r="F35" s="19"/>
      <c r="G35" s="19"/>
      <c r="H35" s="7"/>
      <c r="J35" s="7"/>
      <c r="K35" s="7"/>
    </row>
    <row r="36" spans="1:11" s="4" customFormat="1" x14ac:dyDescent="0.25">
      <c r="A36" s="7" t="s">
        <v>36</v>
      </c>
      <c r="B36" s="7"/>
      <c r="C36" s="19"/>
      <c r="D36" s="19"/>
      <c r="E36" s="19"/>
      <c r="F36" s="19"/>
      <c r="G36" s="19"/>
      <c r="H36" s="7"/>
      <c r="I36" s="11"/>
      <c r="J36" s="7"/>
      <c r="K36" s="7"/>
    </row>
    <row r="37" spans="1:11" s="4" customFormat="1" x14ac:dyDescent="0.25">
      <c r="A37" s="7"/>
      <c r="B37" s="7"/>
      <c r="C37" s="19"/>
      <c r="D37" s="19"/>
      <c r="E37" s="19"/>
      <c r="F37" s="19"/>
      <c r="G37" s="19"/>
      <c r="H37" s="7"/>
      <c r="I37" s="11"/>
      <c r="J37" s="7"/>
      <c r="K37" s="7"/>
    </row>
    <row r="38" spans="1:11" s="4" customFormat="1" x14ac:dyDescent="0.25">
      <c r="A38" s="7"/>
      <c r="B38" s="7"/>
      <c r="C38" s="19"/>
      <c r="D38" s="19"/>
      <c r="E38" s="19"/>
      <c r="F38" s="19"/>
      <c r="G38" s="19"/>
      <c r="H38" s="7"/>
      <c r="I38" s="11"/>
      <c r="J38" s="7"/>
      <c r="K38" s="7"/>
    </row>
    <row r="39" spans="1:11" s="4" customFormat="1" x14ac:dyDescent="0.25">
      <c r="A39" s="7"/>
      <c r="B39" s="7"/>
      <c r="C39" s="19"/>
      <c r="D39" s="19"/>
      <c r="E39" s="19"/>
      <c r="F39" s="19"/>
      <c r="G39" s="19"/>
      <c r="H39" s="7"/>
      <c r="I39" s="11"/>
      <c r="J39" s="7"/>
      <c r="K39" s="7"/>
    </row>
    <row r="40" spans="1:11" s="4" customFormat="1" x14ac:dyDescent="0.25">
      <c r="A40" s="7"/>
      <c r="B40" s="7"/>
      <c r="C40" s="19"/>
      <c r="D40" s="19"/>
      <c r="E40" s="19"/>
      <c r="F40" s="19"/>
      <c r="G40" s="19"/>
      <c r="H40" s="7"/>
      <c r="I40" s="11"/>
      <c r="J40" s="7"/>
      <c r="K40" s="7"/>
    </row>
    <row r="41" spans="1:11" s="4" customFormat="1" x14ac:dyDescent="0.25">
      <c r="A41" s="7"/>
      <c r="B41" s="7"/>
      <c r="C41" s="19"/>
      <c r="D41" s="19"/>
      <c r="E41" s="19"/>
      <c r="F41" s="19"/>
      <c r="G41" s="19"/>
      <c r="H41" s="7"/>
      <c r="I41" s="11"/>
      <c r="J41" s="7"/>
      <c r="K41" s="7"/>
    </row>
    <row r="42" spans="1:11" s="4" customFormat="1" x14ac:dyDescent="0.25">
      <c r="A42" s="7"/>
      <c r="B42" s="7"/>
      <c r="C42" s="19"/>
      <c r="D42" s="19"/>
      <c r="E42" s="19"/>
      <c r="F42" s="19"/>
      <c r="G42" s="19"/>
      <c r="H42" s="7"/>
      <c r="I42" s="11"/>
      <c r="J42" s="7"/>
      <c r="K42" s="7"/>
    </row>
    <row r="43" spans="1:11" s="4" customFormat="1" x14ac:dyDescent="0.25">
      <c r="A43" s="7"/>
      <c r="B43" s="7"/>
      <c r="C43" s="19"/>
      <c r="D43" s="19"/>
      <c r="E43" s="19"/>
      <c r="F43" s="19"/>
      <c r="G43" s="19"/>
      <c r="H43" s="7"/>
      <c r="I43" s="11"/>
      <c r="J43" s="7"/>
      <c r="K43" s="7"/>
    </row>
    <row r="44" spans="1:11" s="1" customFormat="1" x14ac:dyDescent="0.25">
      <c r="A44" s="6"/>
      <c r="B44" s="6"/>
      <c r="C44" s="22"/>
      <c r="D44" s="22"/>
      <c r="E44" s="22">
        <f>SUM(E36:E42)</f>
        <v>0</v>
      </c>
      <c r="F44" s="22">
        <f>SUM(F36:F42)</f>
        <v>0</v>
      </c>
      <c r="G44" s="22">
        <f>SUM(G36:G42)</f>
        <v>0</v>
      </c>
      <c r="H44" s="6"/>
      <c r="I44" s="3"/>
      <c r="J44" s="6"/>
      <c r="K44" s="6"/>
    </row>
    <row r="45" spans="1:11" x14ac:dyDescent="0.25">
      <c r="E45" s="2"/>
      <c r="F45" s="2"/>
      <c r="G45" s="2"/>
      <c r="H45" s="2"/>
    </row>
    <row r="47" spans="1:11" x14ac:dyDescent="0.25">
      <c r="H47" s="2"/>
    </row>
    <row r="48" spans="1:11" s="1" customFormat="1" x14ac:dyDescent="0.25">
      <c r="A48"/>
      <c r="B48"/>
      <c r="C48" s="5"/>
      <c r="D48"/>
      <c r="E48"/>
      <c r="F48"/>
      <c r="G48"/>
      <c r="H48" s="3"/>
    </row>
  </sheetData>
  <pageMargins left="0.7" right="0.7" top="0.75" bottom="0.75" header="0.3" footer="0.3"/>
  <pageSetup paperSize="9" scale="76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Burdett</dc:creator>
  <cp:lastModifiedBy>Chris Burdett</cp:lastModifiedBy>
  <cp:lastPrinted>2021-07-08T14:11:12Z</cp:lastPrinted>
  <dcterms:created xsi:type="dcterms:W3CDTF">2014-07-01T09:36:03Z</dcterms:created>
  <dcterms:modified xsi:type="dcterms:W3CDTF">2021-09-24T16:55:13Z</dcterms:modified>
</cp:coreProperties>
</file>